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101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<sst xmlns="http://schemas.openxmlformats.org/spreadsheetml/2006/main" count="38" uniqueCount="36">
  <si>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模型1</t>
  </si>
  <si>
    <t>8块</t>
  </si>
  <si>
    <t>模型2</t>
  </si>
  <si>
    <t>1块</t>
  </si>
  <si>
    <t>模型3</t>
  </si>
  <si>
    <t>柱子</t>
  </si>
  <si>
    <t>1根</t>
  </si>
  <si>
    <t>总数</t>
  </si>
  <si>
    <r>
      <t>m</t>
    </r>
    <r>
      <rPr>
        <vertAlign val="superscript"/>
        <sz val="12"/>
        <rFont val="宋体"/>
        <family val="0"/>
      </rPr>
      <t>3</t>
    </r>
  </si>
  <si>
    <t>总面积84.2㎡</t>
  </si>
  <si>
    <t>附件2：</t>
  </si>
  <si>
    <t>项目：卫星地球站室外绿化养护报价清单</t>
  </si>
  <si>
    <t>序号</t>
  </si>
  <si>
    <t>名  称</t>
  </si>
  <si>
    <t>数量</t>
  </si>
  <si>
    <t>单位</t>
  </si>
  <si>
    <t>单价（元/次）</t>
  </si>
  <si>
    <t>复价（元/次）</t>
  </si>
  <si>
    <t>备注</t>
  </si>
  <si>
    <t>养护人工费</t>
  </si>
  <si>
    <t>工日</t>
  </si>
  <si>
    <t>车辆运输费</t>
  </si>
  <si>
    <t>车</t>
  </si>
  <si>
    <t>肥料</t>
  </si>
  <si>
    <t>公斤</t>
  </si>
  <si>
    <t>药剂</t>
  </si>
  <si>
    <t>汽油</t>
  </si>
  <si>
    <t>桶</t>
  </si>
  <si>
    <t>打草绳</t>
  </si>
  <si>
    <t>卷</t>
  </si>
  <si>
    <t>其它物料费</t>
  </si>
  <si>
    <t>合计</t>
  </si>
  <si>
    <t>最终报价</t>
  </si>
  <si>
    <t>说明：</t>
  </si>
  <si>
    <t>1、全年进场日常养护6次。</t>
  </si>
  <si>
    <t>2、乙方接到甲方养护通知后，在双方约定的时间进场养护。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</si>
</sst>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vertAlign val="superscript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E24" sqref="E24"/>
    </sheetView>
  </sheetViews>
  <sheetFormatPr defaultColWidth="9.00390625" defaultRowHeight="14.25"/>
  <sheetData>
    <row r="1" spans="1:2" ht="15.75">
      <c r="A1" t="s">
        <v>0</v>
      </c>
      <c r="B1" t="s">
        <v>1</v>
      </c>
    </row>
    <row r="2" spans="1:10" ht="15.75">
      <c r="A2">
        <v>145</v>
      </c>
      <c r="B2">
        <v>5</v>
      </c>
      <c r="C2">
        <v>3</v>
      </c>
      <c r="D2">
        <v>13</v>
      </c>
      <c r="E2">
        <v>8</v>
      </c>
      <c r="F2">
        <f>E2*D2*C2*B2*A2</f>
        <v>226200</v>
      </c>
      <c r="H2">
        <v>145</v>
      </c>
      <c r="I2">
        <v>5</v>
      </c>
      <c r="J2">
        <f aca="true" t="shared" si="0" ref="J2:J9">I2*H2</f>
        <v>725</v>
      </c>
    </row>
    <row r="3" spans="1:10" ht="15.75">
      <c r="A3">
        <v>205</v>
      </c>
      <c r="B3">
        <v>5</v>
      </c>
      <c r="C3">
        <v>3</v>
      </c>
      <c r="D3">
        <v>9</v>
      </c>
      <c r="E3">
        <v>8</v>
      </c>
      <c r="F3">
        <f aca="true" t="shared" si="1" ref="F3:F11">E3*D3*C3*B3*A3</f>
        <v>221400</v>
      </c>
      <c r="H3">
        <v>145</v>
      </c>
      <c r="I3">
        <v>3</v>
      </c>
      <c r="J3">
        <f t="shared" si="0"/>
        <v>435</v>
      </c>
    </row>
    <row r="4" spans="1:10" ht="15.75">
      <c r="A4">
        <v>230</v>
      </c>
      <c r="B4">
        <v>5</v>
      </c>
      <c r="C4">
        <v>10</v>
      </c>
      <c r="D4">
        <v>2</v>
      </c>
      <c r="E4">
        <v>8</v>
      </c>
      <c r="F4">
        <f t="shared" si="1"/>
        <v>184000</v>
      </c>
      <c r="H4">
        <v>5</v>
      </c>
      <c r="I4">
        <v>3</v>
      </c>
      <c r="J4">
        <f t="shared" si="0"/>
        <v>15</v>
      </c>
    </row>
    <row r="5" spans="1:13" ht="15.75">
      <c r="A5">
        <v>145</v>
      </c>
      <c r="B5">
        <v>5</v>
      </c>
      <c r="C5">
        <v>10</v>
      </c>
      <c r="D5">
        <v>2</v>
      </c>
      <c r="E5">
        <v>8</v>
      </c>
      <c r="F5">
        <f t="shared" si="1"/>
        <v>116000</v>
      </c>
      <c r="J5">
        <f>SUM(J2:J4)</f>
        <v>1175</v>
      </c>
      <c r="K5">
        <v>2</v>
      </c>
      <c r="L5">
        <v>13</v>
      </c>
      <c r="M5">
        <f>L5*K5*J5</f>
        <v>30550</v>
      </c>
    </row>
    <row r="7" spans="1:10" ht="15.75">
      <c r="A7" t="s">
        <v>2</v>
      </c>
      <c r="B7" t="s">
        <v>3</v>
      </c>
      <c r="H7">
        <v>205</v>
      </c>
      <c r="I7">
        <v>5</v>
      </c>
      <c r="J7">
        <f t="shared" si="0"/>
        <v>1025</v>
      </c>
    </row>
    <row r="8" spans="1:10" ht="15.75">
      <c r="A8">
        <v>160</v>
      </c>
      <c r="B8">
        <v>5</v>
      </c>
      <c r="C8">
        <v>3</v>
      </c>
      <c r="D8">
        <v>13</v>
      </c>
      <c r="E8">
        <v>1</v>
      </c>
      <c r="F8">
        <f t="shared" si="1"/>
        <v>31200</v>
      </c>
      <c r="H8">
        <v>205</v>
      </c>
      <c r="I8">
        <v>3</v>
      </c>
      <c r="J8">
        <f t="shared" si="0"/>
        <v>615</v>
      </c>
    </row>
    <row r="9" spans="1:10" ht="15.75">
      <c r="A9">
        <v>205</v>
      </c>
      <c r="B9">
        <v>5</v>
      </c>
      <c r="C9">
        <v>3</v>
      </c>
      <c r="D9">
        <v>10</v>
      </c>
      <c r="E9">
        <v>1</v>
      </c>
      <c r="F9">
        <f t="shared" si="1"/>
        <v>30750</v>
      </c>
      <c r="H9">
        <v>5</v>
      </c>
      <c r="I9">
        <v>3</v>
      </c>
      <c r="J9">
        <f t="shared" si="0"/>
        <v>15</v>
      </c>
    </row>
    <row r="10" spans="1:13" ht="15.75">
      <c r="A10">
        <v>230</v>
      </c>
      <c r="B10">
        <v>5</v>
      </c>
      <c r="C10">
        <v>10</v>
      </c>
      <c r="D10">
        <v>2</v>
      </c>
      <c r="E10">
        <v>1</v>
      </c>
      <c r="F10">
        <f t="shared" si="1"/>
        <v>23000</v>
      </c>
      <c r="J10">
        <f>SUM(J7:J9)</f>
        <v>1655</v>
      </c>
      <c r="K10">
        <v>2</v>
      </c>
      <c r="L10">
        <v>9</v>
      </c>
      <c r="M10">
        <f>L10*K10*J10</f>
        <v>29790</v>
      </c>
    </row>
    <row r="11" spans="1:6" ht="15.75">
      <c r="A11">
        <v>160</v>
      </c>
      <c r="B11">
        <v>5</v>
      </c>
      <c r="C11">
        <v>10</v>
      </c>
      <c r="D11">
        <v>2</v>
      </c>
      <c r="E11">
        <v>1</v>
      </c>
      <c r="F11">
        <f t="shared" si="1"/>
        <v>16000</v>
      </c>
    </row>
    <row r="12" spans="8:10" ht="15.75">
      <c r="H12">
        <v>230</v>
      </c>
      <c r="I12">
        <v>5</v>
      </c>
      <c r="J12">
        <f>I12*H12</f>
        <v>1150</v>
      </c>
    </row>
    <row r="13" spans="1:10" ht="15.75">
      <c r="A13" t="s">
        <v>4</v>
      </c>
      <c r="B13" t="s">
        <v>3</v>
      </c>
      <c r="H13">
        <v>230</v>
      </c>
      <c r="I13">
        <v>10</v>
      </c>
      <c r="J13">
        <f>I13*H13</f>
        <v>2300</v>
      </c>
    </row>
    <row r="14" spans="1:10" ht="15.75">
      <c r="A14">
        <v>120</v>
      </c>
      <c r="B14">
        <v>5</v>
      </c>
      <c r="C14">
        <v>3</v>
      </c>
      <c r="D14">
        <v>13</v>
      </c>
      <c r="E14">
        <v>1</v>
      </c>
      <c r="F14">
        <f>E14*D14*C14*B14*A14</f>
        <v>23400</v>
      </c>
      <c r="H14">
        <v>5</v>
      </c>
      <c r="I14">
        <v>10</v>
      </c>
      <c r="J14">
        <f>I14*H14</f>
        <v>50</v>
      </c>
    </row>
    <row r="15" spans="1:13" ht="15.75">
      <c r="A15">
        <v>205</v>
      </c>
      <c r="B15">
        <v>5</v>
      </c>
      <c r="C15">
        <v>3</v>
      </c>
      <c r="D15">
        <v>8</v>
      </c>
      <c r="E15">
        <v>1</v>
      </c>
      <c r="F15">
        <f>E15*D15*C15*B15*A15</f>
        <v>24600</v>
      </c>
      <c r="J15">
        <f>SUM(J12:J14)</f>
        <v>3500</v>
      </c>
      <c r="K15">
        <v>2</v>
      </c>
      <c r="L15">
        <v>2</v>
      </c>
      <c r="M15">
        <f>L15*K15*J15</f>
        <v>14000</v>
      </c>
    </row>
    <row r="16" spans="1:6" ht="15.75">
      <c r="A16">
        <v>230</v>
      </c>
      <c r="B16">
        <v>5</v>
      </c>
      <c r="C16">
        <v>10</v>
      </c>
      <c r="D16">
        <v>2</v>
      </c>
      <c r="E16">
        <v>1</v>
      </c>
      <c r="F16">
        <f>E16*D16*C16*B16*A16</f>
        <v>23000</v>
      </c>
    </row>
    <row r="17" spans="1:10" ht="15.75">
      <c r="A17">
        <v>120</v>
      </c>
      <c r="B17">
        <v>5</v>
      </c>
      <c r="C17">
        <v>10</v>
      </c>
      <c r="D17">
        <v>2</v>
      </c>
      <c r="E17">
        <v>1</v>
      </c>
      <c r="F17">
        <f>E17*D17*C17*B17*A17</f>
        <v>12000</v>
      </c>
      <c r="H17">
        <v>145</v>
      </c>
      <c r="I17">
        <v>5</v>
      </c>
      <c r="J17">
        <f>I17*H17</f>
        <v>725</v>
      </c>
    </row>
    <row r="18" spans="8:10" ht="15.75">
      <c r="H18">
        <v>145</v>
      </c>
      <c r="I18">
        <v>10</v>
      </c>
      <c r="J18">
        <f>I18*H18</f>
        <v>1450</v>
      </c>
    </row>
    <row r="19" spans="1:10" ht="15.75">
      <c r="A19" t="s">
        <v>5</v>
      </c>
      <c r="B19" t="s">
        <v>6</v>
      </c>
      <c r="H19">
        <v>5</v>
      </c>
      <c r="I19">
        <v>10</v>
      </c>
      <c r="J19">
        <f>I19*H19</f>
        <v>50</v>
      </c>
    </row>
    <row r="20" spans="1:13" ht="15.75">
      <c r="A20">
        <v>230</v>
      </c>
      <c r="B20">
        <v>10</v>
      </c>
      <c r="C20">
        <v>10</v>
      </c>
      <c r="D20">
        <v>1</v>
      </c>
      <c r="E20">
        <v>1</v>
      </c>
      <c r="F20">
        <f>E20*D20*C20*B20*A20</f>
        <v>23000</v>
      </c>
      <c r="J20">
        <f>SUM(J17:J19)</f>
        <v>2225</v>
      </c>
      <c r="K20">
        <v>2</v>
      </c>
      <c r="L20">
        <v>2</v>
      </c>
      <c r="M20">
        <f>L20*K20*J20</f>
        <v>8900</v>
      </c>
    </row>
    <row r="22" ht="15.75">
      <c r="F22">
        <f>SUM(F1:F21)</f>
        <v>954550</v>
      </c>
    </row>
    <row r="23" spans="1:15" ht="18">
      <c r="A23" t="s">
        <v>7</v>
      </c>
      <c r="B23">
        <v>0.95455</v>
      </c>
      <c r="C23" t="s">
        <v>8</v>
      </c>
      <c r="M23">
        <f>SUM(M5:M20)</f>
        <v>83240</v>
      </c>
      <c r="N23">
        <v>10</v>
      </c>
      <c r="O23">
        <f>N23*M23</f>
        <v>832400</v>
      </c>
    </row>
    <row r="24" spans="8:15" ht="15.75">
      <c r="H24">
        <v>230</v>
      </c>
      <c r="I24">
        <v>10</v>
      </c>
      <c r="J24">
        <v>4</v>
      </c>
      <c r="K24">
        <f>J24*I24*H24</f>
        <v>9200</v>
      </c>
      <c r="O24">
        <v>9400</v>
      </c>
    </row>
    <row r="25" spans="8:17" ht="15.75">
      <c r="H25">
        <v>10</v>
      </c>
      <c r="I25">
        <v>10</v>
      </c>
      <c r="J25">
        <v>2</v>
      </c>
      <c r="K25">
        <f>J25*I25*H25</f>
        <v>200</v>
      </c>
      <c r="O25">
        <f>SUM(O23:O24)</f>
        <v>841800</v>
      </c>
      <c r="Q25" t="s">
        <v>9</v>
      </c>
    </row>
    <row r="26" ht="15.75">
      <c r="K26">
        <f>SUM(K24:K25)</f>
        <v>9400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8.625" style="2" customWidth="1"/>
    <col min="2" max="2" width="20.75390625" style="2" customWidth="1"/>
    <col min="3" max="3" width="9.375" style="2" customWidth="1"/>
    <col min="4" max="4" width="8.25390625" style="2" customWidth="1"/>
    <col min="5" max="5" width="19.125" style="2" customWidth="1"/>
    <col min="6" max="6" width="17.25390625" style="2" customWidth="1"/>
    <col min="7" max="7" width="32.125" style="2" customWidth="1"/>
    <col min="8" max="8" width="10.50390625" style="2" bestFit="1" customWidth="1"/>
    <col min="9" max="16384" width="9.00390625" style="2" customWidth="1"/>
  </cols>
  <sheetData>
    <row r="1" spans="1:7" ht="19.5" customHeight="1">
      <c r="A1" s="3" t="s">
        <v>10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11</v>
      </c>
      <c r="B2" s="4"/>
      <c r="C2" s="4"/>
      <c r="D2" s="4"/>
      <c r="E2" s="4"/>
      <c r="F2" s="4"/>
      <c r="G2" s="4"/>
    </row>
    <row r="3" spans="1:7" s="1" customFormat="1" ht="19.5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 t="s">
        <v>18</v>
      </c>
    </row>
    <row r="4" spans="1:7" s="1" customFormat="1" ht="19.5" customHeight="1">
      <c r="A4" s="5">
        <v>1</v>
      </c>
      <c r="B4" s="5" t="s">
        <v>19</v>
      </c>
      <c r="C4" s="7"/>
      <c r="D4" s="7" t="s">
        <v>20</v>
      </c>
      <c r="E4" s="7"/>
      <c r="F4" s="7"/>
      <c r="G4" s="5"/>
    </row>
    <row r="5" spans="1:7" s="1" customFormat="1" ht="19.5" customHeight="1">
      <c r="A5" s="5">
        <v>2</v>
      </c>
      <c r="B5" s="5" t="s">
        <v>21</v>
      </c>
      <c r="C5" s="7"/>
      <c r="D5" s="7" t="s">
        <v>22</v>
      </c>
      <c r="E5" s="7"/>
      <c r="F5" s="7"/>
      <c r="G5" s="5"/>
    </row>
    <row r="6" spans="1:7" s="1" customFormat="1" ht="19.5" customHeight="1">
      <c r="A6" s="5">
        <v>3</v>
      </c>
      <c r="B6" s="5" t="s">
        <v>23</v>
      </c>
      <c r="C6" s="7"/>
      <c r="D6" s="7" t="s">
        <v>24</v>
      </c>
      <c r="E6" s="7"/>
      <c r="F6" s="7"/>
      <c r="G6" s="5"/>
    </row>
    <row r="7" spans="1:7" s="1" customFormat="1" ht="19.5" customHeight="1">
      <c r="A7" s="5">
        <v>4</v>
      </c>
      <c r="B7" s="5" t="s">
        <v>25</v>
      </c>
      <c r="C7" s="7"/>
      <c r="D7" s="7" t="s">
        <v>24</v>
      </c>
      <c r="E7" s="7"/>
      <c r="F7" s="7"/>
      <c r="G7" s="5"/>
    </row>
    <row r="8" spans="1:7" s="1" customFormat="1" ht="19.5" customHeight="1">
      <c r="A8" s="5">
        <v>5</v>
      </c>
      <c r="B8" s="5" t="s">
        <v>26</v>
      </c>
      <c r="C8" s="7"/>
      <c r="D8" s="7" t="s">
        <v>27</v>
      </c>
      <c r="E8" s="7"/>
      <c r="F8" s="7"/>
      <c r="G8" s="5"/>
    </row>
    <row r="9" spans="1:7" s="1" customFormat="1" ht="19.5" customHeight="1">
      <c r="A9" s="5">
        <v>6</v>
      </c>
      <c r="B9" s="5" t="s">
        <v>28</v>
      </c>
      <c r="C9" s="7"/>
      <c r="D9" s="7" t="s">
        <v>29</v>
      </c>
      <c r="E9" s="7"/>
      <c r="F9" s="7"/>
      <c r="G9" s="5"/>
    </row>
    <row r="10" spans="1:7" s="1" customFormat="1" ht="19.5" customHeight="1">
      <c r="A10" s="5">
        <v>7</v>
      </c>
      <c r="B10" s="5" t="s">
        <v>30</v>
      </c>
      <c r="C10" s="7"/>
      <c r="D10" s="7"/>
      <c r="E10" s="7"/>
      <c r="F10" s="8"/>
      <c r="G10" s="5"/>
    </row>
    <row r="11" spans="1:7" s="1" customFormat="1" ht="19.5" customHeight="1">
      <c r="A11" s="5"/>
      <c r="B11" s="5"/>
      <c r="C11" s="7"/>
      <c r="D11" s="7"/>
      <c r="E11" s="7"/>
      <c r="F11" s="9"/>
      <c r="G11" s="5"/>
    </row>
    <row r="12" spans="1:7" s="1" customFormat="1" ht="19.5" customHeight="1">
      <c r="A12" s="5"/>
      <c r="B12" s="5" t="s">
        <v>31</v>
      </c>
      <c r="C12" s="7"/>
      <c r="D12" s="7"/>
      <c r="E12" s="7"/>
      <c r="F12" s="7"/>
      <c r="G12" s="5"/>
    </row>
    <row r="13" spans="1:7" s="1" customFormat="1" ht="19.5" customHeight="1">
      <c r="A13" s="5"/>
      <c r="B13" s="5" t="s">
        <v>32</v>
      </c>
      <c r="C13" s="7"/>
      <c r="D13" s="7"/>
      <c r="E13" s="7"/>
      <c r="F13" s="10"/>
      <c r="G13" s="11"/>
    </row>
    <row r="14" spans="1:7" s="1" customFormat="1" ht="19.5" customHeight="1">
      <c r="A14" s="12"/>
      <c r="B14" s="12"/>
      <c r="C14" s="12"/>
      <c r="D14" s="12"/>
      <c r="E14" s="12"/>
      <c r="F14" s="12"/>
      <c r="G14" s="12"/>
    </row>
    <row r="15" spans="1:7" s="1" customFormat="1" ht="19.5" customHeight="1">
      <c r="A15" s="12" t="s">
        <v>33</v>
      </c>
      <c r="B15" s="13" t="s">
        <v>34</v>
      </c>
      <c r="C15" s="13"/>
      <c r="D15" s="13"/>
      <c r="E15" s="13"/>
      <c r="F15" s="13"/>
      <c r="G15" s="13"/>
    </row>
    <row r="16" spans="1:7" s="1" customFormat="1" ht="19.5" customHeight="1">
      <c r="A16" s="12"/>
      <c r="B16" s="13" t="s">
        <v>35</v>
      </c>
      <c r="C16" s="13"/>
      <c r="D16" s="13"/>
      <c r="E16" s="13"/>
      <c r="F16" s="13"/>
      <c r="G16" s="13"/>
    </row>
    <row r="17" spans="1:7" ht="19.5" customHeight="1">
      <c r="A17" s="12"/>
      <c r="B17" s="13"/>
      <c r="C17" s="13"/>
      <c r="D17" s="13"/>
      <c r="E17" s="13"/>
      <c r="F17" s="13"/>
      <c r="G17" s="13"/>
    </row>
    <row r="18" spans="1:7" ht="19.5" customHeight="1">
      <c r="A18" s="14"/>
      <c r="B18" s="14"/>
      <c r="C18" s="14"/>
      <c r="D18" s="14"/>
      <c r="E18" s="14"/>
      <c r="F18" s="14"/>
      <c r="G18" s="14"/>
    </row>
    <row r="19" ht="15.75">
      <c r="B19" s="3"/>
    </row>
    <row r="20" ht="15.75">
      <c r="B20" s="3"/>
    </row>
  </sheetData>
  <sheetProtection/>
  <mergeCells count="3">
    <mergeCell ref="A1:G1"/>
    <mergeCell ref="A2:G2"/>
    <mergeCell ref="A18:G18"/>
  </mergeCells>
  <printOptions horizontalCentered="1"/>
  <pageMargins left="0.37" right="0.5" top="0.33" bottom="0.31" header="0.16" footer="0.16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5">
      <selection activeCell="A24" sqref="A24"/>
    </sheetView>
  </sheetViews>
  <sheetFormatPr defaultColWidth="9.00390625" defaultRowHeight="14.25"/>
  <cols>
    <col min="3" max="3" width="10.375" style="0" bestFit="1" customWidth="1"/>
  </cols>
  <sheetData>
    <row r="1" spans="1:11" ht="15.75">
      <c r="A1">
        <v>88</v>
      </c>
      <c r="B1">
        <v>5.5</v>
      </c>
      <c r="C1">
        <f>A1*B1</f>
        <v>484</v>
      </c>
      <c r="E1">
        <v>13</v>
      </c>
      <c r="F1">
        <v>16</v>
      </c>
      <c r="G1">
        <f aca="true" t="shared" si="0" ref="G1:G7">E1*F1</f>
        <v>208</v>
      </c>
      <c r="I1">
        <v>47</v>
      </c>
      <c r="J1">
        <v>2</v>
      </c>
      <c r="K1">
        <f>I1*J1</f>
        <v>94</v>
      </c>
    </row>
    <row r="2" spans="1:11" ht="15.75">
      <c r="A2">
        <v>45</v>
      </c>
      <c r="B2">
        <v>2.5</v>
      </c>
      <c r="C2">
        <f aca="true" t="shared" si="1" ref="C2:C13">A2*B2</f>
        <v>112.5</v>
      </c>
      <c r="E2">
        <v>16</v>
      </c>
      <c r="F2">
        <v>6</v>
      </c>
      <c r="G2">
        <f t="shared" si="0"/>
        <v>96</v>
      </c>
      <c r="I2">
        <v>40</v>
      </c>
      <c r="J2">
        <v>1.5</v>
      </c>
      <c r="K2">
        <f>I2*J2</f>
        <v>60</v>
      </c>
    </row>
    <row r="3" spans="1:11" ht="15.75">
      <c r="A3">
        <v>37</v>
      </c>
      <c r="B3">
        <v>3</v>
      </c>
      <c r="C3">
        <f t="shared" si="1"/>
        <v>111</v>
      </c>
      <c r="E3">
        <v>31</v>
      </c>
      <c r="F3">
        <v>5</v>
      </c>
      <c r="G3">
        <f t="shared" si="0"/>
        <v>155</v>
      </c>
      <c r="K3">
        <v>40</v>
      </c>
    </row>
    <row r="4" spans="1:11" ht="15.75">
      <c r="A4">
        <v>74</v>
      </c>
      <c r="B4">
        <v>2</v>
      </c>
      <c r="C4">
        <f t="shared" si="1"/>
        <v>148</v>
      </c>
      <c r="G4">
        <f>SUM(G1:G3)</f>
        <v>459</v>
      </c>
      <c r="K4">
        <f>SUM(K1:K3)</f>
        <v>194</v>
      </c>
    </row>
    <row r="5" spans="1:3" ht="15.75">
      <c r="A5">
        <v>38</v>
      </c>
      <c r="B5">
        <v>2</v>
      </c>
      <c r="C5">
        <f t="shared" si="1"/>
        <v>76</v>
      </c>
    </row>
    <row r="6" spans="1:7" ht="15.75">
      <c r="A6">
        <v>22</v>
      </c>
      <c r="B6">
        <v>20</v>
      </c>
      <c r="C6">
        <f t="shared" si="1"/>
        <v>440</v>
      </c>
      <c r="E6">
        <v>37</v>
      </c>
      <c r="F6">
        <v>4</v>
      </c>
      <c r="G6">
        <f t="shared" si="0"/>
        <v>148</v>
      </c>
    </row>
    <row r="7" spans="1:7" ht="15.75">
      <c r="A7">
        <v>53</v>
      </c>
      <c r="B7">
        <v>4</v>
      </c>
      <c r="C7">
        <f t="shared" si="1"/>
        <v>212</v>
      </c>
      <c r="E7">
        <v>22</v>
      </c>
      <c r="F7">
        <v>4</v>
      </c>
      <c r="G7">
        <f t="shared" si="0"/>
        <v>88</v>
      </c>
    </row>
    <row r="8" spans="1:7" ht="15.75">
      <c r="A8">
        <v>60</v>
      </c>
      <c r="B8">
        <v>10</v>
      </c>
      <c r="C8">
        <f t="shared" si="1"/>
        <v>600</v>
      </c>
      <c r="G8">
        <f>SUM(G6:G7)</f>
        <v>236</v>
      </c>
    </row>
    <row r="9" spans="1:3" ht="15.75">
      <c r="A9">
        <v>34</v>
      </c>
      <c r="B9">
        <v>8</v>
      </c>
      <c r="C9">
        <f t="shared" si="1"/>
        <v>272</v>
      </c>
    </row>
    <row r="10" ht="15.75">
      <c r="C10">
        <v>385</v>
      </c>
    </row>
    <row r="11" spans="1:3" ht="15.75">
      <c r="A11">
        <v>29</v>
      </c>
      <c r="B11">
        <v>5</v>
      </c>
      <c r="C11">
        <f t="shared" si="1"/>
        <v>145</v>
      </c>
    </row>
    <row r="12" spans="1:3" ht="15.75">
      <c r="A12">
        <v>30</v>
      </c>
      <c r="B12">
        <v>5</v>
      </c>
      <c r="C12">
        <f t="shared" si="1"/>
        <v>150</v>
      </c>
    </row>
    <row r="13" spans="1:3" ht="15.75">
      <c r="A13">
        <v>36</v>
      </c>
      <c r="B13">
        <v>10</v>
      </c>
      <c r="C13">
        <f t="shared" si="1"/>
        <v>360</v>
      </c>
    </row>
    <row r="14" ht="15.75">
      <c r="C14">
        <f>SUM(C1:C13)-600</f>
        <v>2895.5</v>
      </c>
    </row>
    <row r="17" spans="1:3" ht="15.75">
      <c r="A17">
        <v>29</v>
      </c>
      <c r="B17">
        <v>1.13</v>
      </c>
      <c r="C17">
        <f aca="true" t="shared" si="2" ref="C17:C23">A17*B17</f>
        <v>32.769999999999996</v>
      </c>
    </row>
    <row r="18" spans="1:3" ht="15.75">
      <c r="A18">
        <v>16</v>
      </c>
      <c r="B18">
        <v>0.23</v>
      </c>
      <c r="C18">
        <f t="shared" si="2"/>
        <v>3.68</v>
      </c>
    </row>
    <row r="19" spans="1:3" ht="15.75">
      <c r="A19">
        <v>4</v>
      </c>
      <c r="B19">
        <v>0.23</v>
      </c>
      <c r="C19">
        <f t="shared" si="2"/>
        <v>0.92</v>
      </c>
    </row>
    <row r="20" spans="1:3" ht="15.75">
      <c r="A20">
        <v>730</v>
      </c>
      <c r="B20">
        <v>0.1318</v>
      </c>
      <c r="C20">
        <f t="shared" si="2"/>
        <v>96.214</v>
      </c>
    </row>
    <row r="21" spans="1:3" ht="15.75">
      <c r="A21">
        <v>2800</v>
      </c>
      <c r="B21">
        <v>0.185</v>
      </c>
      <c r="C21">
        <f t="shared" si="2"/>
        <v>518</v>
      </c>
    </row>
    <row r="22" spans="1:3" ht="15.75">
      <c r="A22">
        <v>3246</v>
      </c>
      <c r="B22">
        <v>0.122</v>
      </c>
      <c r="C22">
        <f t="shared" si="2"/>
        <v>396.012</v>
      </c>
    </row>
    <row r="23" spans="1:3" ht="15.75">
      <c r="A23">
        <v>6046</v>
      </c>
      <c r="B23">
        <v>0.056</v>
      </c>
      <c r="C23">
        <f t="shared" si="2"/>
        <v>338.576</v>
      </c>
    </row>
    <row r="24" ht="15.75">
      <c r="C24">
        <f>SUM(C17:C23)</f>
        <v>1386.172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仨宝妈</cp:lastModifiedBy>
  <cp:lastPrinted>2017-10-31T02:53:02Z</cp:lastPrinted>
  <dcterms:created xsi:type="dcterms:W3CDTF">2010-02-04T15:42:36Z</dcterms:created>
  <dcterms:modified xsi:type="dcterms:W3CDTF">2022-12-19T02:52:12Z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11E99EAAB1E7466383F433359EE5F391</vt:lpwstr>
  </property>
</Properties>
</file>